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https://czuvpraze-my.sharepoint.com/personal/xgrup003_studenti_czu_cz/Documents/Bakalářka/"/>
    </mc:Choice>
  </mc:AlternateContent>
  <xr:revisionPtr revIDLastSave="512" documentId="13_ncr:1_{5D868D7E-67B0-4D2E-9D3A-D9839E6A9D22}" xr6:coauthVersionLast="47" xr6:coauthVersionMax="47" xr10:uidLastSave="{8CD57D49-2483-4B1B-A4A1-AC4A7D1179B5}"/>
  <bookViews>
    <workbookView xWindow="-108" yWindow="-108" windowWidth="23256" windowHeight="1245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7" i="1" l="1"/>
  <c r="F98" i="1"/>
  <c r="F99" i="1"/>
  <c r="F100" i="1"/>
  <c r="F101" i="1"/>
  <c r="F96" i="1"/>
</calcChain>
</file>

<file path=xl/sharedStrings.xml><?xml version="1.0" encoding="utf-8"?>
<sst xmlns="http://schemas.openxmlformats.org/spreadsheetml/2006/main" count="80" uniqueCount="71">
  <si>
    <t>TVEs (mil)</t>
  </si>
  <si>
    <t>HDP v miliardách RMB</t>
  </si>
  <si>
    <t>Zaměstnanci (mil.)</t>
  </si>
  <si>
    <t>HDP(bil. USD)</t>
  </si>
  <si>
    <t>Inflace(%)</t>
  </si>
  <si>
    <t>Růst HDP(%)</t>
  </si>
  <si>
    <t>Zemědělství, PH (% z HDP)</t>
  </si>
  <si>
    <t>Export  (% z HDP)</t>
  </si>
  <si>
    <t>Import( (% z HDP)</t>
  </si>
  <si>
    <t>Vojenské výdaje  (% z HDP)</t>
  </si>
  <si>
    <t>Průmysl PH (% z HDP)</t>
  </si>
  <si>
    <t>Růst HDP (%)</t>
  </si>
  <si>
    <t>HDP/obv. (USD)</t>
  </si>
  <si>
    <t>HNP (mil.USD)</t>
  </si>
  <si>
    <t>HDP (mil.USD)</t>
  </si>
  <si>
    <t>HNP/obv. (USD)</t>
  </si>
  <si>
    <t>Růst HDP(%) CHN</t>
  </si>
  <si>
    <t>Růst HDP(%) TAIW</t>
  </si>
  <si>
    <t>HDP/obv. Čína</t>
  </si>
  <si>
    <t>HDP/obv. Taiwan</t>
  </si>
  <si>
    <t>HNP na obv. Čína</t>
  </si>
  <si>
    <t>HNP na obv. Taiw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</si>
  <si>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</si>
  <si>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</si>
  <si>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</si>
  <si>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</si>
  <si>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</si>
  <si>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</si>
  <si>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</si>
  <si>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</si>
  <si>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</si>
  <si>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</si>
  <si>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</si>
  <si>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</si>
  <si>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Čína</t>
  </si>
  <si>
    <t>Taiwan</t>
  </si>
  <si>
    <t>2017</t>
  </si>
  <si>
    <t>2018</t>
  </si>
  <si>
    <t>2019</t>
  </si>
  <si>
    <t>2020</t>
  </si>
  <si>
    <t>2021</t>
  </si>
  <si>
    <t>2022</t>
  </si>
  <si>
    <t>Import z ČR (mld. CZK)</t>
  </si>
  <si>
    <t>Export do ČR (mld. CZK)</t>
  </si>
  <si>
    <t>Saldo s ČR (mld. CZK)</t>
  </si>
  <si>
    <t>TAIWAN</t>
  </si>
  <si>
    <t>ČÍNA</t>
  </si>
  <si>
    <t>Hong Kong</t>
  </si>
  <si>
    <t>402.2%</t>
  </si>
  <si>
    <t>Luxembourg</t>
  </si>
  <si>
    <t>388.1%</t>
  </si>
  <si>
    <t>Singapore</t>
  </si>
  <si>
    <t>338.3%</t>
  </si>
  <si>
    <t>San Marino</t>
  </si>
  <si>
    <t>304.9%</t>
  </si>
  <si>
    <t>Malta</t>
  </si>
  <si>
    <t>287.7%</t>
  </si>
  <si>
    <t>Ireland</t>
  </si>
  <si>
    <t>229.4%</t>
  </si>
  <si>
    <t>Djibouti</t>
  </si>
  <si>
    <t>223.1%</t>
  </si>
  <si>
    <t>Slovakia</t>
  </si>
  <si>
    <t>187.8%</t>
  </si>
  <si>
    <t>Vietnam</t>
  </si>
  <si>
    <t>186.5%</t>
  </si>
  <si>
    <t>Belgium</t>
  </si>
  <si>
    <t>172.7%</t>
  </si>
  <si>
    <t>USA</t>
  </si>
  <si>
    <t xml:space="preserve">China </t>
  </si>
  <si>
    <t>Germany</t>
  </si>
  <si>
    <t>Rusia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</si>
</sst>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name val="Calibri"/>
      <family val="2"/>
      <scheme val="minor"/>
    </font>
    <font>
      <sz val="10"/>
      <name val="Arial"/>
      <family val="2"/>
    </font>
    <font>
      <b/>
      <sz val="14"/>
      <color rgb="FF464646"/>
      <name val="Arial"/>
      <family val="2"/>
      <charset val="238"/>
    </font>
    <font>
      <sz val="14"/>
      <color rgb="FF464646"/>
      <name val="Arial"/>
      <family val="2"/>
      <charset val="238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4"/>
      <color rgb="FF5B5B5B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/>
    <xf numFmtId="43" fontId="0" fillId="0" borderId="0" xfId="1" applyFont="1"/>
    <xf numFmtId="0" fontId="0" fillId="0" borderId="1" xfId="0" applyBorder="1"/>
    <xf numFmtId="2" fontId="2" fillId="4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right" vertical="center"/>
    </xf>
    <xf numFmtId="3" fontId="2" fillId="4" borderId="1" xfId="1" applyNumberFormat="1" applyFont="1" applyFill="1" applyBorder="1" applyAlignment="1">
      <alignment horizontal="right" vertical="center"/>
    </xf>
    <xf numFmtId="0" fontId="0" fillId="3" borderId="1" xfId="0" applyFill="1" applyBorder="1"/>
    <xf numFmtId="0" fontId="4" fillId="0" borderId="0" xfId="9" applyAlignment="1">
      <alignment horizontal="left" vertical="center"/>
    </xf>
    <xf numFmtId="4" fontId="4" fillId="0" borderId="0" xfId="9" applyNumberFormat="1" applyAlignment="1">
      <alignment horizontal="right" vertical="center"/>
    </xf>
    <xf numFmtId="9" fontId="0" fillId="0" borderId="0" xfId="2" applyFont="1"/>
    <xf numFmtId="10" fontId="0" fillId="0" borderId="0" xfId="2" applyNumberFormat="1" applyFont="1"/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2" xfId="0" applyFont="1" applyBorder="1"/>
    <xf numFmtId="4" fontId="6" fillId="0" borderId="6" xfId="0" applyNumberFormat="1" applyFont="1" applyBorder="1" applyAlignment="1">
      <alignment horizontal="left" vertical="center" wrapText="1"/>
    </xf>
    <xf numFmtId="0" fontId="8" fillId="0" borderId="0" xfId="0" applyFont="1"/>
    <xf numFmtId="0" fontId="9" fillId="5" borderId="5" xfId="0" applyFont="1" applyFill="1" applyBorder="1" applyAlignment="1">
      <alignment horizontal="left" vertical="center" wrapText="1" indent="1"/>
    </xf>
    <xf numFmtId="0" fontId="9" fillId="5" borderId="6" xfId="0" applyFont="1" applyFill="1" applyBorder="1" applyAlignment="1">
      <alignment horizontal="right" vertical="center" indent="1"/>
    </xf>
    <xf numFmtId="0" fontId="9" fillId="5" borderId="2" xfId="0" applyFont="1" applyFill="1" applyBorder="1" applyAlignment="1">
      <alignment horizontal="left" vertical="center" wrapText="1" indent="1"/>
    </xf>
    <xf numFmtId="0" fontId="9" fillId="5" borderId="4" xfId="0" applyFont="1" applyFill="1" applyBorder="1" applyAlignment="1">
      <alignment horizontal="right" vertical="center" indent="1"/>
    </xf>
    <xf numFmtId="0" fontId="10" fillId="6" borderId="5" xfId="0" applyFont="1" applyFill="1" applyBorder="1"/>
    <xf numFmtId="10" fontId="10" fillId="6" borderId="6" xfId="0" applyNumberFormat="1" applyFont="1" applyFill="1" applyBorder="1"/>
    <xf numFmtId="0" fontId="10" fillId="6" borderId="5" xfId="0" applyFont="1" applyFill="1" applyBorder="1" applyAlignment="1">
      <alignment horizontal="left"/>
    </xf>
    <xf numFmtId="0" fontId="10" fillId="6" borderId="7" xfId="0" applyFont="1" applyFill="1" applyBorder="1"/>
    <xf numFmtId="10" fontId="10" fillId="6" borderId="9" xfId="0" applyNumberFormat="1" applyFont="1" applyFill="1" applyBorder="1"/>
  </cellXfs>
  <cellStyles count="10">
    <cellStyle name="Comma" xfId="7" xr:uid="{996B8DCE-AA94-4A02-B615-6E209236CE9F}"/>
    <cellStyle name="Comma [0]" xfId="8" xr:uid="{92203BE6-C9FA-497F-A62C-FDD2FA00B147}"/>
    <cellStyle name="Currency" xfId="5" xr:uid="{5C48C3A0-EDB6-4159-9F9E-7869923B2A19}"/>
    <cellStyle name="Currency [0]" xfId="6" xr:uid="{35CDA1A2-B17A-492E-B6BA-952778D8FF72}"/>
    <cellStyle name="Čárka" xfId="1" builtinId="3"/>
    <cellStyle name="Normal" xfId="9" xr:uid="{4B24EC06-5CF4-424C-8A86-D32EB8F08B66}"/>
    <cellStyle name="Normální" xfId="0" builtinId="0"/>
    <cellStyle name="Normální 2" xfId="3" xr:uid="{65C29648-F09D-497B-ABC0-3863E759C42B}"/>
    <cellStyle name="Percent" xfId="4" xr:uid="{27C61205-80EE-49B4-BF3C-80C155FB15F0}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Růst</a:t>
            </a:r>
            <a:r>
              <a:rPr lang="cs-CZ" baseline="0"/>
              <a:t> venkovských podniků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List1!$B$2</c:f>
              <c:strCache>
                <c:ptCount val="1"/>
                <c:pt idx="0">
                  <c:v>TVEs (mil)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numRef>
              <c:f>List1!$A$3:$A$13</c:f>
              <c:numCache>
                <c:formatCode>General</c:formatCode>
                <c:ptCount val="11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</c:numCache>
            </c:numRef>
          </c:cat>
          <c:val>
            <c:numRef>
              <c:f>List1!$B$3:$B$13</c:f>
              <c:numCache>
                <c:formatCode>General</c:formatCode>
                <c:ptCount val="11"/>
                <c:pt idx="0">
                  <c:v>1.52</c:v>
                </c:pt>
                <c:pt idx="1">
                  <c:v>1.48</c:v>
                </c:pt>
                <c:pt idx="2">
                  <c:v>1.42</c:v>
                </c:pt>
                <c:pt idx="3">
                  <c:v>1.33</c:v>
                </c:pt>
                <c:pt idx="4">
                  <c:v>1.34</c:v>
                </c:pt>
                <c:pt idx="5">
                  <c:v>6.06</c:v>
                </c:pt>
                <c:pt idx="6">
                  <c:v>12.25</c:v>
                </c:pt>
                <c:pt idx="7">
                  <c:v>12.25</c:v>
                </c:pt>
                <c:pt idx="8">
                  <c:v>15.15</c:v>
                </c:pt>
                <c:pt idx="9">
                  <c:v>17.5</c:v>
                </c:pt>
                <c:pt idx="10">
                  <c:v>18.88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254-4B18-959A-948B59D48A1C}"/>
            </c:ext>
          </c:extLst>
        </c:ser>
        <c:ser>
          <c:idx val="1"/>
          <c:order val="1"/>
          <c:tx>
            <c:strRef>
              <c:f>List1!$C$2</c:f>
              <c:strCache>
                <c:ptCount val="1"/>
                <c:pt idx="0">
                  <c:v>Zaměstnanci (mil.)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numRef>
              <c:f>List1!$A$3:$A$13</c:f>
              <c:numCache>
                <c:formatCode>General</c:formatCode>
                <c:ptCount val="11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</c:numCache>
            </c:numRef>
          </c:cat>
          <c:val>
            <c:numRef>
              <c:f>List1!$C$3:$C$13</c:f>
              <c:numCache>
                <c:formatCode>General</c:formatCode>
                <c:ptCount val="11"/>
                <c:pt idx="0">
                  <c:v>28.26</c:v>
                </c:pt>
                <c:pt idx="1">
                  <c:v>29.09</c:v>
                </c:pt>
                <c:pt idx="2">
                  <c:v>29.99</c:v>
                </c:pt>
                <c:pt idx="3">
                  <c:v>29.69</c:v>
                </c:pt>
                <c:pt idx="4">
                  <c:v>31.13</c:v>
                </c:pt>
                <c:pt idx="5">
                  <c:v>32.35</c:v>
                </c:pt>
                <c:pt idx="6">
                  <c:v>52.8</c:v>
                </c:pt>
                <c:pt idx="7">
                  <c:v>69.790000000000006</c:v>
                </c:pt>
                <c:pt idx="8">
                  <c:v>79.37</c:v>
                </c:pt>
                <c:pt idx="9">
                  <c:v>88.05</c:v>
                </c:pt>
                <c:pt idx="10">
                  <c:v>95.45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254-4B18-959A-948B59D48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760255"/>
        <c:axId val="591262831"/>
      </c:lineChart>
      <c:catAx>
        <c:axId val="5857602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91262831"/>
        <c:crosses val="autoZero"/>
        <c:auto val="1"/>
        <c:lblAlgn val="ctr"/>
        <c:lblOffset val="100"/>
        <c:noMultiLvlLbl val="0"/>
      </c:catAx>
      <c:valAx>
        <c:axId val="5912628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5760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927572850074236"/>
          <c:y val="0.39711778704573852"/>
          <c:w val="0.17597092894508518"/>
          <c:h val="0.256410851385268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Investice</a:t>
            </a:r>
            <a:r>
              <a:rPr lang="cs-CZ" baseline="0"/>
              <a:t> v ČR (mld. KČ)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List1!$E$123</c:f>
              <c:strCache>
                <c:ptCount val="1"/>
                <c:pt idx="0">
                  <c:v>Čína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List1!$F$122:$J$122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List1!$F$123:$J$123</c:f>
              <c:numCache>
                <c:formatCode>General</c:formatCode>
                <c:ptCount val="5"/>
                <c:pt idx="0">
                  <c:v>17.048999999999999</c:v>
                </c:pt>
                <c:pt idx="1">
                  <c:v>14.718</c:v>
                </c:pt>
                <c:pt idx="2">
                  <c:v>15.44</c:v>
                </c:pt>
                <c:pt idx="3">
                  <c:v>15.958</c:v>
                </c:pt>
                <c:pt idx="4">
                  <c:v>4.3710000000000004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0-4685-87A0-08F4A3689D73}"/>
            </c:ext>
          </c:extLst>
        </c:ser>
        <c:ser>
          <c:idx val="1"/>
          <c:order val="1"/>
          <c:tx>
            <c:strRef>
              <c:f>List1!$E$124</c:f>
              <c:strCache>
                <c:ptCount val="1"/>
                <c:pt idx="0">
                  <c:v>Taiwan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List1!$F$122:$J$122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List1!$F$124:$J$124</c:f>
              <c:numCache>
                <c:formatCode>General</c:formatCode>
                <c:ptCount val="5"/>
                <c:pt idx="0">
                  <c:v>5.4950000000000001</c:v>
                </c:pt>
                <c:pt idx="1">
                  <c:v>5.9359999999999999</c:v>
                </c:pt>
                <c:pt idx="2">
                  <c:v>1.694</c:v>
                </c:pt>
                <c:pt idx="3">
                  <c:v>0.45600000000000002</c:v>
                </c:pt>
                <c:pt idx="4">
                  <c:v>5.3109999999999999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70-4685-87A0-08F4A3689D7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84949120"/>
        <c:axId val="1712852384"/>
      </c:barChart>
      <c:catAx>
        <c:axId val="178494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12852384"/>
        <c:crosses val="autoZero"/>
        <c:auto val="1"/>
        <c:lblAlgn val="ctr"/>
        <c:lblOffset val="100"/>
        <c:noMultiLvlLbl val="0"/>
      </c:catAx>
      <c:valAx>
        <c:axId val="171285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8494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List1!$O$6</c:f>
              <c:strCache>
                <c:ptCount val="1"/>
                <c:pt idx="0">
                  <c:v>Růst HDP(%)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List1!$P$4:$U$4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List1!$P$6:$U$6</c:f>
              <c:numCache>
                <c:formatCode>_(* #,##0.00_);_(* \(#,##0.00\);_(* "-"??_);_(@_)</c:formatCode>
                <c:ptCount val="6"/>
                <c:pt idx="0">
                  <c:v>6.9472007931653366</c:v>
                </c:pt>
                <c:pt idx="1">
                  <c:v>6.7497738325114796</c:v>
                </c:pt>
                <c:pt idx="2">
                  <c:v>5.950500754393147</c:v>
                </c:pt>
                <c:pt idx="3">
                  <c:v>2.2386383567412054</c:v>
                </c:pt>
                <c:pt idx="4">
                  <c:v>8.4484694162814122</c:v>
                </c:pt>
                <c:pt idx="5">
                  <c:v>2.9890840860365273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99-47CF-ADE6-938B62705626}"/>
            </c:ext>
          </c:extLst>
        </c:ser>
        <c:ser>
          <c:idx val="3"/>
          <c:order val="3"/>
          <c:tx>
            <c:strRef>
              <c:f>List1!$O$9</c:f>
              <c:strCache>
                <c:ptCount val="1"/>
                <c:pt idx="0">
                  <c:v>Průmysl PH (% z HDP)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List1!$P$4:$U$4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List1!$P$9:$U$9</c:f>
              <c:numCache>
                <c:formatCode>_(* #,##0.00_);_(* \(#,##0.00\);_(* "-"??_);_(@_)</c:formatCode>
                <c:ptCount val="6"/>
                <c:pt idx="0">
                  <c:v>39.851698449311527</c:v>
                </c:pt>
                <c:pt idx="1">
                  <c:v>39.687011822932689</c:v>
                </c:pt>
                <c:pt idx="2">
                  <c:v>38.587405455724188</c:v>
                </c:pt>
                <c:pt idx="3">
                  <c:v>37.842821720293443</c:v>
                </c:pt>
                <c:pt idx="4">
                  <c:v>39.290772003416457</c:v>
                </c:pt>
                <c:pt idx="5">
                  <c:v>39.924112125813473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99-47CF-ADE6-938B62705626}"/>
            </c:ext>
          </c:extLst>
        </c:ser>
        <c:ser>
          <c:idx val="4"/>
          <c:order val="4"/>
          <c:tx>
            <c:strRef>
              <c:f>List1!$O$10</c:f>
              <c:strCache>
                <c:ptCount val="1"/>
                <c:pt idx="0">
                  <c:v>Export  (% z HDP)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List1!$P$4:$U$4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List1!$P$10:$U$10</c:f>
              <c:numCache>
                <c:formatCode>_(* #,##0.00_);_(* \(#,##0.00\);_(* "-"??_);_(@_)</c:formatCode>
                <c:ptCount val="6"/>
                <c:pt idx="0">
                  <c:v>19.692276987979763</c:v>
                </c:pt>
                <c:pt idx="1">
                  <c:v>19.112103536569119</c:v>
                </c:pt>
                <c:pt idx="2">
                  <c:v>18.409992315213305</c:v>
                </c:pt>
                <c:pt idx="3">
                  <c:v>18.586139198034587</c:v>
                </c:pt>
                <c:pt idx="4">
                  <c:v>19.943973830969291</c:v>
                </c:pt>
                <c:pt idx="5">
                  <c:v>20.677001747027134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99-47CF-ADE6-938B6270562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3243824"/>
        <c:axId val="18966371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List1!$O$7</c15:sqref>
                        </c15:formulaRef>
                      </c:ext>
                    </c:extLst>
                    <c:strCache>
                      <c:ptCount val="1"/>
                      <c:pt idx="0">
                        <c:v>Inflace(%)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List1!$P$4:$U$4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List1!$P$7:$U$7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6"/>
                      <c:pt idx="0">
                        <c:v>4.2326819759298502</c:v>
                      </c:pt>
                      <c:pt idx="1">
                        <c:v>3.4997476359946376</c:v>
                      </c:pt>
                      <c:pt idx="2">
                        <c:v>1.2867004064390812</c:v>
                      </c:pt>
                      <c:pt idx="3">
                        <c:v>0.49249391787307673</c:v>
                      </c:pt>
                      <c:pt idx="4">
                        <c:v>4.5523265795457917</c:v>
                      </c:pt>
                      <c:pt idx="5">
                        <c:v>2.2489744540687298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1299-47CF-ADE6-938B62705626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List1!$O$8</c15:sqref>
                        </c15:formulaRef>
                      </c:ext>
                    </c:extLst>
                    <c:strCache>
                      <c:ptCount val="1"/>
                      <c:pt idx="0">
                        <c:v>Zemědělství, PH (% z HDP)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List1!$P$4:$U$4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List1!$P$8:$U$8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6"/>
                      <c:pt idx="0">
                        <c:v>7.4635650165687348</c:v>
                      </c:pt>
                      <c:pt idx="1">
                        <c:v>7.0430202531732693</c:v>
                      </c:pt>
                      <c:pt idx="2">
                        <c:v>7.1436902775962787</c:v>
                      </c:pt>
                      <c:pt idx="3">
                        <c:v>7.6986425341633344</c:v>
                      </c:pt>
                      <c:pt idx="4">
                        <c:v>7.2410174693976286</c:v>
                      </c:pt>
                      <c:pt idx="5">
                        <c:v>7.2999994321100754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299-47CF-ADE6-938B62705626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List1!$O$11</c15:sqref>
                        </c15:formulaRef>
                      </c:ext>
                    </c:extLst>
                    <c:strCache>
                      <c:ptCount val="1"/>
                      <c:pt idx="0">
                        <c:v>Import( (% z HDP)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List1!$P$4:$U$4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List1!$P$11:$U$11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6"/>
                      <c:pt idx="0">
                        <c:v>17.940136252326351</c:v>
                      </c:pt>
                      <c:pt idx="1">
                        <c:v>18.453680565772</c:v>
                      </c:pt>
                      <c:pt idx="2">
                        <c:v>17.480103718595075</c:v>
                      </c:pt>
                      <c:pt idx="3">
                        <c:v>16.168156501670676</c:v>
                      </c:pt>
                      <c:pt idx="4">
                        <c:v>17.358017035015951</c:v>
                      </c:pt>
                      <c:pt idx="5">
                        <c:v>17.46681628739665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299-47CF-ADE6-938B62705626}"/>
                  </c:ext>
                </c:extLst>
              </c15:ser>
            </c15:filteredLineSeries>
          </c:ext>
        </c:extLst>
      </c:lineChart>
      <c:catAx>
        <c:axId val="173243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Rok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9663712"/>
        <c:crosses val="autoZero"/>
        <c:auto val="1"/>
        <c:lblAlgn val="ctr"/>
        <c:lblOffset val="100"/>
        <c:noMultiLvlLbl val="0"/>
      </c:catAx>
      <c:valAx>
        <c:axId val="18966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Procenta (%)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2824806794983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324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HDP</a:t>
            </a:r>
            <a:r>
              <a:rPr lang="cs-CZ" baseline="0"/>
              <a:t> a HNP na obyvatele 2017-2023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List1!$K$2</c:f>
              <c:strCache>
                <c:ptCount val="1"/>
                <c:pt idx="0">
                  <c:v>HDP/obv. (USD)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List1!$H$3:$H$9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List1!$K$3:$K$9</c:f>
              <c:numCache>
                <c:formatCode>#,##0</c:formatCode>
                <c:ptCount val="7"/>
                <c:pt idx="0">
                  <c:v>25080</c:v>
                </c:pt>
                <c:pt idx="1">
                  <c:v>25838</c:v>
                </c:pt>
                <c:pt idx="2">
                  <c:v>25908</c:v>
                </c:pt>
                <c:pt idx="3">
                  <c:v>28549</c:v>
                </c:pt>
                <c:pt idx="4">
                  <c:v>32944</c:v>
                </c:pt>
                <c:pt idx="5">
                  <c:v>32625</c:v>
                </c:pt>
                <c:pt idx="6">
                  <c:v>32358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0B-4764-B717-1B0E461FE9D7}"/>
            </c:ext>
          </c:extLst>
        </c:ser>
        <c:ser>
          <c:idx val="4"/>
          <c:order val="4"/>
          <c:tx>
            <c:strRef>
              <c:f>List1!$M$2</c:f>
              <c:strCache>
                <c:ptCount val="1"/>
                <c:pt idx="0">
                  <c:v>HNP/obv. (USD)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List1!$H$3:$H$9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List1!$M$3:$M$9</c:f>
              <c:numCache>
                <c:formatCode>#,##0</c:formatCode>
                <c:ptCount val="7"/>
                <c:pt idx="0">
                  <c:v>25704</c:v>
                </c:pt>
                <c:pt idx="1">
                  <c:v>26421</c:v>
                </c:pt>
                <c:pt idx="2">
                  <c:v>26561</c:v>
                </c:pt>
                <c:pt idx="3">
                  <c:v>29369</c:v>
                </c:pt>
                <c:pt idx="4">
                  <c:v>33808</c:v>
                </c:pt>
                <c:pt idx="5">
                  <c:v>33624</c:v>
                </c:pt>
                <c:pt idx="6">
                  <c:v>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0B-4764-B717-1B0E461FE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13424"/>
        <c:axId val="63268928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List1!$I$2</c15:sqref>
                        </c15:formulaRef>
                      </c:ext>
                    </c:extLst>
                    <c:strCache>
                      <c:ptCount val="1"/>
                      <c:pt idx="0">
                        <c:v>Růst HDP (%)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List1!$H$3:$H$9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  <c:pt idx="6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List1!$I$3:$I$9</c15:sqref>
                        </c15:formulaRef>
                      </c:ext>
                    </c:extLst>
                    <c:numCache>
                      <c:formatCode>0.00</c:formatCode>
                      <c:ptCount val="7"/>
                      <c:pt idx="0">
                        <c:v>3.31</c:v>
                      </c:pt>
                      <c:pt idx="1">
                        <c:v>2.79</c:v>
                      </c:pt>
                      <c:pt idx="2" formatCode="General">
                        <c:v>3.06</c:v>
                      </c:pt>
                      <c:pt idx="3" formatCode="General">
                        <c:v>3.39</c:v>
                      </c:pt>
                      <c:pt idx="4" formatCode="General">
                        <c:v>6.62</c:v>
                      </c:pt>
                      <c:pt idx="5" formatCode="General">
                        <c:v>2.59</c:v>
                      </c:pt>
                      <c:pt idx="6" formatCode="General">
                        <c:v>1.4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BF0B-4764-B717-1B0E461FE9D7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List1!$J$2</c15:sqref>
                        </c15:formulaRef>
                      </c:ext>
                    </c:extLst>
                    <c:strCache>
                      <c:ptCount val="1"/>
                      <c:pt idx="0">
                        <c:v>HDP (mil.USD)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List1!$H$3:$H$9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  <c:pt idx="6">
                        <c:v>2023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List1!$J$3:$J$9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0">
                        <c:v>590780</c:v>
                      </c:pt>
                      <c:pt idx="1">
                        <c:v>609251</c:v>
                      </c:pt>
                      <c:pt idx="2">
                        <c:v>611336</c:v>
                      </c:pt>
                      <c:pt idx="3">
                        <c:v>673252</c:v>
                      </c:pt>
                      <c:pt idx="4">
                        <c:v>773135</c:v>
                      </c:pt>
                      <c:pt idx="5">
                        <c:v>760813</c:v>
                      </c:pt>
                      <c:pt idx="6">
                        <c:v>756012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F0B-4764-B717-1B0E461FE9D7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List1!$L$2</c15:sqref>
                        </c15:formulaRef>
                      </c:ext>
                    </c:extLst>
                    <c:strCache>
                      <c:ptCount val="1"/>
                      <c:pt idx="0">
                        <c:v>HNP (mil.USD)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List1!$H$3:$H$9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  <c:pt idx="6">
                        <c:v>2023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List1!$L$3:$L$9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0">
                        <c:v>605477</c:v>
                      </c:pt>
                      <c:pt idx="1">
                        <c:v>623005</c:v>
                      </c:pt>
                      <c:pt idx="2">
                        <c:v>626731</c:v>
                      </c:pt>
                      <c:pt idx="3">
                        <c:v>692582</c:v>
                      </c:pt>
                      <c:pt idx="4">
                        <c:v>793410</c:v>
                      </c:pt>
                      <c:pt idx="5">
                        <c:v>784118</c:v>
                      </c:pt>
                      <c:pt idx="6">
                        <c:v>778683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F0B-4764-B717-1B0E461FE9D7}"/>
                  </c:ext>
                </c:extLst>
              </c15:ser>
            </c15:filteredLineSeries>
          </c:ext>
        </c:extLst>
      </c:lineChart>
      <c:catAx>
        <c:axId val="27121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32689280"/>
        <c:crosses val="autoZero"/>
        <c:auto val="1"/>
        <c:lblAlgn val="ctr"/>
        <c:lblOffset val="100"/>
        <c:noMultiLvlLbl val="0"/>
      </c:catAx>
      <c:valAx>
        <c:axId val="63268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 b="0"/>
                  <a:t>USD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46126421697287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121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Růst</a:t>
            </a:r>
            <a:r>
              <a:rPr lang="cs-CZ" baseline="0"/>
              <a:t> HDP (%)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List1!$C$57</c:f>
              <c:strCache>
                <c:ptCount val="1"/>
                <c:pt idx="0">
                  <c:v>Růst HDP(%) CHN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List1!$D$56:$J$56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List1!$D$57:$J$57</c:f>
              <c:numCache>
                <c:formatCode>_(* #,##0.00_);_(* \(#,##0.00\);_(* "-"??_);_(@_)</c:formatCode>
                <c:ptCount val="7"/>
                <c:pt idx="0">
                  <c:v>6.9472007931653366</c:v>
                </c:pt>
                <c:pt idx="1">
                  <c:v>6.7497738325114796</c:v>
                </c:pt>
                <c:pt idx="2">
                  <c:v>5.950500754393147</c:v>
                </c:pt>
                <c:pt idx="3">
                  <c:v>2.2386383567412054</c:v>
                </c:pt>
                <c:pt idx="4">
                  <c:v>8.4484694162814122</c:v>
                </c:pt>
                <c:pt idx="5">
                  <c:v>2.9890840860365273</c:v>
                </c:pt>
                <c:pt idx="6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1-41A1-ACB2-1CEEC8FA30DD}"/>
            </c:ext>
          </c:extLst>
        </c:ser>
        <c:ser>
          <c:idx val="1"/>
          <c:order val="1"/>
          <c:tx>
            <c:strRef>
              <c:f>List1!$C$58</c:f>
              <c:strCache>
                <c:ptCount val="1"/>
                <c:pt idx="0">
                  <c:v>Růst HDP(%) TAIW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List1!$D$56:$J$56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List1!$D$58:$J$58</c:f>
              <c:numCache>
                <c:formatCode>General</c:formatCode>
                <c:ptCount val="7"/>
                <c:pt idx="0">
                  <c:v>3.31</c:v>
                </c:pt>
                <c:pt idx="1">
                  <c:v>2.79</c:v>
                </c:pt>
                <c:pt idx="2">
                  <c:v>3.06</c:v>
                </c:pt>
                <c:pt idx="3">
                  <c:v>3.39</c:v>
                </c:pt>
                <c:pt idx="4">
                  <c:v>6.62</c:v>
                </c:pt>
                <c:pt idx="5">
                  <c:v>2.59</c:v>
                </c:pt>
                <c:pt idx="6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1-41A1-ACB2-1CEEC8FA30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36833472"/>
        <c:axId val="394945168"/>
      </c:barChart>
      <c:catAx>
        <c:axId val="336833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4945168"/>
        <c:crosses val="autoZero"/>
        <c:auto val="1"/>
        <c:lblAlgn val="ctr"/>
        <c:lblOffset val="100"/>
        <c:noMultiLvlLbl val="0"/>
      </c:catAx>
      <c:valAx>
        <c:axId val="39494516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336833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HDP na obyvatele (USD)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List1!$C$62</c:f>
              <c:strCache>
                <c:ptCount val="1"/>
                <c:pt idx="0">
                  <c:v>HDP/obv. Čína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List1!$D$61:$J$61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List1!$D$62:$J$62</c:f>
              <c:numCache>
                <c:formatCode>General</c:formatCode>
                <c:ptCount val="7"/>
                <c:pt idx="0">
                  <c:v>8820</c:v>
                </c:pt>
                <c:pt idx="1">
                  <c:v>9910</c:v>
                </c:pt>
                <c:pt idx="2">
                  <c:v>10145</c:v>
                </c:pt>
                <c:pt idx="3">
                  <c:v>10410</c:v>
                </c:pt>
                <c:pt idx="4">
                  <c:v>12615</c:v>
                </c:pt>
                <c:pt idx="5">
                  <c:v>12732</c:v>
                </c:pt>
                <c:pt idx="6">
                  <c:v>12621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8F-4A56-A3E8-8B651F434668}"/>
            </c:ext>
          </c:extLst>
        </c:ser>
        <c:ser>
          <c:idx val="1"/>
          <c:order val="1"/>
          <c:tx>
            <c:strRef>
              <c:f>List1!$C$63</c:f>
              <c:strCache>
                <c:ptCount val="1"/>
                <c:pt idx="0">
                  <c:v>HDP/obv. Taiwan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List1!$D$61:$J$61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List1!$D$63:$J$63</c:f>
              <c:numCache>
                <c:formatCode>General</c:formatCode>
                <c:ptCount val="7"/>
                <c:pt idx="0">
                  <c:v>25080</c:v>
                </c:pt>
                <c:pt idx="1">
                  <c:v>25383</c:v>
                </c:pt>
                <c:pt idx="2">
                  <c:v>25908</c:v>
                </c:pt>
                <c:pt idx="3">
                  <c:v>28549</c:v>
                </c:pt>
                <c:pt idx="4">
                  <c:v>32944</c:v>
                </c:pt>
                <c:pt idx="5">
                  <c:v>32628</c:v>
                </c:pt>
                <c:pt idx="6">
                  <c:v>32358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8F-4A56-A3E8-8B651F43466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41789584"/>
        <c:axId val="1050132704"/>
      </c:lineChart>
      <c:catAx>
        <c:axId val="741789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50132704"/>
        <c:crosses val="autoZero"/>
        <c:auto val="1"/>
        <c:lblAlgn val="ctr"/>
        <c:lblOffset val="100"/>
        <c:noMultiLvlLbl val="0"/>
      </c:catAx>
      <c:valAx>
        <c:axId val="1050132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41789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Hrubý</a:t>
            </a:r>
            <a:r>
              <a:rPr lang="cs-CZ" baseline="0"/>
              <a:t> národní příjem na obyvatele USD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List1!$C$84</c:f>
              <c:strCache>
                <c:ptCount val="1"/>
                <c:pt idx="0">
                  <c:v>HNP na obv. Taiw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List1!$D$83:$I$83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List1!$D$84:$I$84</c:f>
              <c:numCache>
                <c:formatCode>General</c:formatCode>
                <c:ptCount val="6"/>
                <c:pt idx="0">
                  <c:v>25704</c:v>
                </c:pt>
                <c:pt idx="1">
                  <c:v>26421</c:v>
                </c:pt>
                <c:pt idx="2">
                  <c:v>26561</c:v>
                </c:pt>
                <c:pt idx="3">
                  <c:v>29369</c:v>
                </c:pt>
                <c:pt idx="4">
                  <c:v>33808</c:v>
                </c:pt>
                <c:pt idx="5">
                  <c:v>33624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B3-4E67-A97C-2CE46CAC2BC5}"/>
            </c:ext>
          </c:extLst>
        </c:ser>
        <c:ser>
          <c:idx val="1"/>
          <c:order val="1"/>
          <c:tx>
            <c:strRef>
              <c:f>List1!$C$85</c:f>
              <c:strCache>
                <c:ptCount val="1"/>
                <c:pt idx="0">
                  <c:v>HNP na obv. Čína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List1!$D$83:$I$83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List1!$D$85:$I$85</c:f>
              <c:numCache>
                <c:formatCode>General</c:formatCode>
                <c:ptCount val="6"/>
                <c:pt idx="0">
                  <c:v>8670</c:v>
                </c:pt>
                <c:pt idx="1">
                  <c:v>9540</c:v>
                </c:pt>
                <c:pt idx="2">
                  <c:v>10310</c:v>
                </c:pt>
                <c:pt idx="3">
                  <c:v>10520</c:v>
                </c:pt>
                <c:pt idx="4">
                  <c:v>11950</c:v>
                </c:pt>
                <c:pt idx="5">
                  <c:v>12850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B3-4E67-A97C-2CE46CAC2BC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367504"/>
        <c:axId val="1339027056"/>
      </c:lineChart>
      <c:catAx>
        <c:axId val="137236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39027056"/>
        <c:crosses val="autoZero"/>
        <c:auto val="1"/>
        <c:lblAlgn val="ctr"/>
        <c:lblOffset val="100"/>
        <c:noMultiLvlLbl val="0"/>
      </c:catAx>
      <c:valAx>
        <c:axId val="133902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7236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Meziroční</a:t>
            </a:r>
            <a:r>
              <a:rPr lang="cs-CZ" baseline="0"/>
              <a:t> změna průmyslové produkce 2022/23 (%)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List1!$C$89</c:f>
              <c:strCache>
                <c:ptCount val="1"/>
                <c:pt idx="0">
                  <c:v>Čína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List1!$D$88:$O$88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List1!$D$89:$O$89</c:f>
              <c:numCache>
                <c:formatCode>General</c:formatCode>
                <c:ptCount val="12"/>
                <c:pt idx="0">
                  <c:v>2.4</c:v>
                </c:pt>
                <c:pt idx="1">
                  <c:v>2.4</c:v>
                </c:pt>
                <c:pt idx="2">
                  <c:v>3.9</c:v>
                </c:pt>
                <c:pt idx="3">
                  <c:v>5.6</c:v>
                </c:pt>
                <c:pt idx="4">
                  <c:v>3.5</c:v>
                </c:pt>
                <c:pt idx="5">
                  <c:v>4.4000000000000004</c:v>
                </c:pt>
                <c:pt idx="6">
                  <c:v>3.7</c:v>
                </c:pt>
                <c:pt idx="7">
                  <c:v>4.5</c:v>
                </c:pt>
                <c:pt idx="8">
                  <c:v>4.5</c:v>
                </c:pt>
                <c:pt idx="9">
                  <c:v>4.5999999999999996</c:v>
                </c:pt>
                <c:pt idx="10">
                  <c:v>6.6</c:v>
                </c:pt>
                <c:pt idx="11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3D-4397-AA41-57291EC9F679}"/>
            </c:ext>
          </c:extLst>
        </c:ser>
        <c:ser>
          <c:idx val="1"/>
          <c:order val="1"/>
          <c:tx>
            <c:strRef>
              <c:f>List1!$C$90</c:f>
              <c:strCache>
                <c:ptCount val="1"/>
                <c:pt idx="0">
                  <c:v>Taiwan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List1!$D$88:$O$88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List1!$D$90:$O$90</c:f>
              <c:numCache>
                <c:formatCode>General</c:formatCode>
                <c:ptCount val="12"/>
                <c:pt idx="0">
                  <c:v>-23.53</c:v>
                </c:pt>
                <c:pt idx="1">
                  <c:v>-9.98</c:v>
                </c:pt>
                <c:pt idx="2">
                  <c:v>-16.03</c:v>
                </c:pt>
                <c:pt idx="3">
                  <c:v>-22.6</c:v>
                </c:pt>
                <c:pt idx="4">
                  <c:v>-15.71</c:v>
                </c:pt>
                <c:pt idx="5">
                  <c:v>-17.25</c:v>
                </c:pt>
                <c:pt idx="6">
                  <c:v>-15.46</c:v>
                </c:pt>
                <c:pt idx="7">
                  <c:v>-10.81</c:v>
                </c:pt>
                <c:pt idx="8">
                  <c:v>-6.93</c:v>
                </c:pt>
                <c:pt idx="9">
                  <c:v>-2.27</c:v>
                </c:pt>
                <c:pt idx="10">
                  <c:v>-2.48</c:v>
                </c:pt>
                <c:pt idx="11">
                  <c:v>-3.99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3D-4397-AA41-57291EC9F67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822384"/>
        <c:axId val="10890944"/>
      </c:barChart>
      <c:catAx>
        <c:axId val="982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890944"/>
        <c:crosses val="autoZero"/>
        <c:auto val="1"/>
        <c:lblAlgn val="ctr"/>
        <c:lblOffset val="100"/>
        <c:noMultiLvlLbl val="0"/>
      </c:catAx>
      <c:valAx>
        <c:axId val="1089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8223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List1!$F$95</c:f>
              <c:strCache>
                <c:ptCount val="1"/>
                <c:pt idx="0">
                  <c:v>Taiwan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List1!$H$96:$H$101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List1!$F$96:$F$101</c:f>
              <c:numCache>
                <c:formatCode>0.00%</c:formatCode>
                <c:ptCount val="6"/>
                <c:pt idx="0">
                  <c:v>0.5340680175376229</c:v>
                </c:pt>
                <c:pt idx="1">
                  <c:v>0.54827642810242938</c:v>
                </c:pt>
                <c:pt idx="2">
                  <c:v>0.53837095191364093</c:v>
                </c:pt>
                <c:pt idx="3">
                  <c:v>0.51268605722095129</c:v>
                </c:pt>
                <c:pt idx="4">
                  <c:v>0.5754118648000619</c:v>
                </c:pt>
                <c:pt idx="5">
                  <c:v>0.63043421087236673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2B-4AB0-92D2-64A0B6FC5A77}"/>
            </c:ext>
          </c:extLst>
        </c:ser>
        <c:ser>
          <c:idx val="1"/>
          <c:order val="1"/>
          <c:tx>
            <c:strRef>
              <c:f>List1!$G$95</c:f>
              <c:strCache>
                <c:ptCount val="1"/>
                <c:pt idx="0">
                  <c:v>Čína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List1!$H$96:$H$101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List1!$G$96:$G$101</c:f>
              <c:numCache>
                <c:formatCode>0.00%</c:formatCode>
                <c:ptCount val="6"/>
                <c:pt idx="0">
                  <c:v>0.18440000000000001</c:v>
                </c:pt>
                <c:pt idx="1">
                  <c:v>0.17949999999999999</c:v>
                </c:pt>
                <c:pt idx="2">
                  <c:v>0.1744</c:v>
                </c:pt>
                <c:pt idx="3">
                  <c:v>0.17649999999999999</c:v>
                </c:pt>
                <c:pt idx="4">
                  <c:v>0.19</c:v>
                </c:pt>
                <c:pt idx="5">
                  <c:v>0.19800000000000001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2B-4AB0-92D2-64A0B6FC5A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23016831"/>
        <c:axId val="1526248255"/>
      </c:barChart>
      <c:catAx>
        <c:axId val="142301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26248255"/>
        <c:crosses val="autoZero"/>
        <c:auto val="1"/>
        <c:lblAlgn val="ctr"/>
        <c:lblOffset val="100"/>
        <c:noMultiLvlLbl val="0"/>
      </c:catAx>
      <c:valAx>
        <c:axId val="1526248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23016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800"/>
              <a:t>Inflace v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List1!$H$111</c:f>
              <c:strCache>
                <c:ptCount val="1"/>
                <c:pt idx="0">
                  <c:v>Čína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List1!$I$110:$O$110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List1!$I$111:$O$111</c:f>
              <c:numCache>
                <c:formatCode>_(* #,##0.00_);_(* \(#,##0.00\);_(* "-"??_);_(@_)</c:formatCode>
                <c:ptCount val="7"/>
                <c:pt idx="0">
                  <c:v>4.2326819759298502</c:v>
                </c:pt>
                <c:pt idx="1">
                  <c:v>3.4997476359946376</c:v>
                </c:pt>
                <c:pt idx="2">
                  <c:v>1.2867004064390812</c:v>
                </c:pt>
                <c:pt idx="3">
                  <c:v>0.49249391787307673</c:v>
                </c:pt>
                <c:pt idx="4">
                  <c:v>4.5523265795457917</c:v>
                </c:pt>
                <c:pt idx="5">
                  <c:v>2.2489744540687298</c:v>
                </c:pt>
                <c:pt idx="6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8D-435E-A8B5-773D75A71C5A}"/>
            </c:ext>
          </c:extLst>
        </c:ser>
        <c:ser>
          <c:idx val="1"/>
          <c:order val="1"/>
          <c:tx>
            <c:strRef>
              <c:f>List1!$H$112</c:f>
              <c:strCache>
                <c:ptCount val="1"/>
                <c:pt idx="0">
                  <c:v>Taiwan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8.944473109257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8D-435E-A8B5-773D75A71C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List1!$I$110:$O$110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List1!$I$112:$O$112</c:f>
              <c:numCache>
                <c:formatCode>General</c:formatCode>
                <c:ptCount val="7"/>
                <c:pt idx="0">
                  <c:v>0.6</c:v>
                </c:pt>
                <c:pt idx="1">
                  <c:v>1.4</c:v>
                </c:pt>
                <c:pt idx="2">
                  <c:v>0.6</c:v>
                </c:pt>
                <c:pt idx="3">
                  <c:v>-0.2</c:v>
                </c:pt>
                <c:pt idx="4">
                  <c:v>2</c:v>
                </c:pt>
                <c:pt idx="5">
                  <c:v>2.9</c:v>
                </c:pt>
                <c:pt idx="6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8D-435E-A8B5-773D75A71C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32658175"/>
        <c:axId val="1526250735"/>
      </c:barChart>
      <c:catAx>
        <c:axId val="14326581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26250735"/>
        <c:crosses val="autoZero"/>
        <c:auto val="1"/>
        <c:lblAlgn val="ctr"/>
        <c:lblOffset val="100"/>
        <c:noMultiLvlLbl val="0"/>
      </c:catAx>
      <c:valAx>
        <c:axId val="152625073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crossAx val="14326581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18</xdr:row>
      <xdr:rowOff>119060</xdr:rowOff>
    </xdr:from>
    <xdr:to>
      <xdr:col>6</xdr:col>
      <xdr:colOff>794657</xdr:colOff>
      <xdr:row>35</xdr:row>
      <xdr:rowOff>163286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60D5239-8699-417F-7365-5490658437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601980</xdr:colOff>
      <xdr:row>17</xdr:row>
      <xdr:rowOff>57150</xdr:rowOff>
    </xdr:from>
    <xdr:to>
      <xdr:col>20</xdr:col>
      <xdr:colOff>53340</xdr:colOff>
      <xdr:row>34</xdr:row>
      <xdr:rowOff>167640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D22D9774-5344-7568-5CC8-B6852D6717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281940</xdr:colOff>
      <xdr:row>53</xdr:row>
      <xdr:rowOff>18097</xdr:rowOff>
    </xdr:from>
    <xdr:to>
      <xdr:col>17</xdr:col>
      <xdr:colOff>327660</xdr:colOff>
      <xdr:row>67</xdr:row>
      <xdr:rowOff>86677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A149198-6392-A914-0ABC-47D8C5A822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285750</xdr:colOff>
      <xdr:row>36</xdr:row>
      <xdr:rowOff>90488</xdr:rowOff>
    </xdr:from>
    <xdr:to>
      <xdr:col>17</xdr:col>
      <xdr:colOff>847725</xdr:colOff>
      <xdr:row>51</xdr:row>
      <xdr:rowOff>119063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582257CA-2264-4A01-AA32-5C07696DC8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133350</xdr:colOff>
      <xdr:row>63</xdr:row>
      <xdr:rowOff>176213</xdr:rowOff>
    </xdr:from>
    <xdr:to>
      <xdr:col>12</xdr:col>
      <xdr:colOff>28575</xdr:colOff>
      <xdr:row>79</xdr:row>
      <xdr:rowOff>23813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E4B95734-9106-5666-58B9-5C4695E8F3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130630</xdr:colOff>
      <xdr:row>62</xdr:row>
      <xdr:rowOff>152400</xdr:rowOff>
    </xdr:from>
    <xdr:to>
      <xdr:col>7</xdr:col>
      <xdr:colOff>97973</xdr:colOff>
      <xdr:row>77</xdr:row>
      <xdr:rowOff>119743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FAA2AB27-B6D0-EE95-E311-228EF2B512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119741</xdr:colOff>
      <xdr:row>70</xdr:row>
      <xdr:rowOff>163285</xdr:rowOff>
    </xdr:from>
    <xdr:to>
      <xdr:col>23</xdr:col>
      <xdr:colOff>163286</xdr:colOff>
      <xdr:row>91</xdr:row>
      <xdr:rowOff>119743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9D8E38CE-BBED-BB0B-C5AD-3866A720C8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1034142</xdr:colOff>
      <xdr:row>91</xdr:row>
      <xdr:rowOff>108857</xdr:rowOff>
    </xdr:from>
    <xdr:to>
      <xdr:col>14</xdr:col>
      <xdr:colOff>642257</xdr:colOff>
      <xdr:row>106</xdr:row>
      <xdr:rowOff>76200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4ED78F59-1F96-EFD9-4648-28D3A16E7E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914399</xdr:colOff>
      <xdr:row>93</xdr:row>
      <xdr:rowOff>0</xdr:rowOff>
    </xdr:from>
    <xdr:to>
      <xdr:col>22</xdr:col>
      <xdr:colOff>370114</xdr:colOff>
      <xdr:row>110</xdr:row>
      <xdr:rowOff>119743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693EF8E3-9F5A-8EA3-B46C-6BC78A1B8A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87087</xdr:colOff>
      <xdr:row>125</xdr:row>
      <xdr:rowOff>54428</xdr:rowOff>
    </xdr:from>
    <xdr:to>
      <xdr:col>10</xdr:col>
      <xdr:colOff>163287</xdr:colOff>
      <xdr:row>140</xdr:row>
      <xdr:rowOff>21771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DBA954E2-BBEF-67F6-4A15-70A1BD97A8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160"/>
  <sheetViews>
    <sheetView tabSelected="1" topLeftCell="C58" zoomScale="70" zoomScaleNormal="70" workbookViewId="0">
      <selection activeCell="H2" sqref="H2:M9"/>
    </sheetView>
  </sheetViews>
  <sheetFormatPr defaultRowHeight="14.4" x14ac:dyDescent="0.3"/>
  <cols>
    <col min="3" max="3" width="15.88671875" bestFit="1" customWidth="1"/>
    <col min="5" max="5" width="12.33203125" bestFit="1" customWidth="1"/>
    <col min="7" max="7" width="12.44140625" bestFit="1" customWidth="1"/>
    <col min="8" max="8" width="13.6640625" bestFit="1" customWidth="1"/>
    <col min="9" max="9" width="16.6640625" bestFit="1" customWidth="1"/>
    <col min="10" max="10" width="16.44140625" customWidth="1"/>
    <col min="11" max="11" width="15.109375" bestFit="1" customWidth="1"/>
    <col min="12" max="12" width="11.44140625" bestFit="1" customWidth="1"/>
    <col min="14" max="14" width="8.44140625" bestFit="1" customWidth="1"/>
    <col min="15" max="15" width="8.88671875" customWidth="1"/>
    <col min="16" max="21" width="13.5546875" bestFit="1" customWidth="1"/>
  </cols>
  <sheetData>
    <row r="2" spans="1:21" x14ac:dyDescent="0.3">
      <c r="B2" t="s">
        <v>0</v>
      </c>
      <c r="C2" t="s">
        <v>2</v>
      </c>
      <c r="D2" t="s">
        <v>1</v>
      </c>
      <c r="H2" s="4"/>
      <c r="I2" s="4" t="s">
        <v>11</v>
      </c>
      <c r="J2" s="4" t="s">
        <v>14</v>
      </c>
      <c r="K2" s="4" t="s">
        <v>12</v>
      </c>
      <c r="L2" s="4" t="s">
        <v>13</v>
      </c>
      <c r="M2" s="4" t="s">
        <v>15</v>
      </c>
    </row>
    <row r="3" spans="1:21" x14ac:dyDescent="0.3">
      <c r="A3">
        <v>1978</v>
      </c>
      <c r="B3">
        <v>1.52</v>
      </c>
      <c r="C3">
        <v>28.26</v>
      </c>
      <c r="D3">
        <v>13.3</v>
      </c>
      <c r="H3" s="4">
        <v>2017</v>
      </c>
      <c r="I3" s="5">
        <v>3.31</v>
      </c>
      <c r="J3" s="6">
        <v>590780</v>
      </c>
      <c r="K3" s="7">
        <v>25080</v>
      </c>
      <c r="L3" s="7">
        <v>605477</v>
      </c>
      <c r="M3" s="6">
        <v>25704</v>
      </c>
    </row>
    <row r="4" spans="1:21" x14ac:dyDescent="0.3">
      <c r="A4">
        <v>1979</v>
      </c>
      <c r="B4">
        <v>1.48</v>
      </c>
      <c r="C4">
        <v>29.09</v>
      </c>
      <c r="D4">
        <v>14.8</v>
      </c>
      <c r="H4" s="4">
        <v>2018</v>
      </c>
      <c r="I4" s="5">
        <v>2.79</v>
      </c>
      <c r="J4" s="6">
        <v>609251</v>
      </c>
      <c r="K4" s="7">
        <v>25838</v>
      </c>
      <c r="L4" s="7">
        <v>623005</v>
      </c>
      <c r="M4" s="6">
        <v>26421</v>
      </c>
      <c r="P4" s="1">
        <v>2017</v>
      </c>
      <c r="Q4" s="1">
        <v>2018</v>
      </c>
      <c r="R4" s="1">
        <v>2019</v>
      </c>
      <c r="S4" s="1">
        <v>2020</v>
      </c>
      <c r="T4" s="1">
        <v>2021</v>
      </c>
      <c r="U4" s="1">
        <v>2022</v>
      </c>
    </row>
    <row r="5" spans="1:21" x14ac:dyDescent="0.3">
      <c r="A5">
        <v>1980</v>
      </c>
      <c r="B5">
        <v>1.42</v>
      </c>
      <c r="C5">
        <v>29.99</v>
      </c>
      <c r="D5">
        <v>17.7</v>
      </c>
      <c r="H5" s="4">
        <v>2019</v>
      </c>
      <c r="I5" s="8">
        <v>3.06</v>
      </c>
      <c r="J5" s="6">
        <v>611336</v>
      </c>
      <c r="K5" s="7">
        <v>25908</v>
      </c>
      <c r="L5" s="7">
        <v>626731</v>
      </c>
      <c r="M5" s="6">
        <v>26561</v>
      </c>
      <c r="O5" s="2" t="s">
        <v>3</v>
      </c>
      <c r="P5">
        <v>12.31</v>
      </c>
      <c r="Q5">
        <v>13.894</v>
      </c>
      <c r="R5">
        <v>14.279</v>
      </c>
      <c r="S5">
        <v>14.686999999999999</v>
      </c>
      <c r="T5">
        <v>17.82</v>
      </c>
      <c r="U5">
        <v>17.963000000000001</v>
      </c>
    </row>
    <row r="6" spans="1:21" x14ac:dyDescent="0.3">
      <c r="A6">
        <v>1981</v>
      </c>
      <c r="B6">
        <v>1.33</v>
      </c>
      <c r="C6">
        <v>29.69</v>
      </c>
      <c r="D6">
        <v>19.600000000000001</v>
      </c>
      <c r="H6" s="4">
        <v>2020</v>
      </c>
      <c r="I6" s="8">
        <v>3.39</v>
      </c>
      <c r="J6" s="6">
        <v>673252</v>
      </c>
      <c r="K6" s="7">
        <v>28549</v>
      </c>
      <c r="L6" s="7">
        <v>692582</v>
      </c>
      <c r="M6" s="6">
        <v>29369</v>
      </c>
      <c r="O6" s="2" t="s">
        <v>5</v>
      </c>
      <c r="P6" s="3">
        <v>6.9472007931653366</v>
      </c>
      <c r="Q6" s="3">
        <v>6.7497738325114796</v>
      </c>
      <c r="R6" s="3">
        <v>5.950500754393147</v>
      </c>
      <c r="S6" s="3">
        <v>2.2386383567412054</v>
      </c>
      <c r="T6" s="3">
        <v>8.4484694162814122</v>
      </c>
      <c r="U6" s="3">
        <v>2.9890840860365273</v>
      </c>
    </row>
    <row r="7" spans="1:21" x14ac:dyDescent="0.3">
      <c r="A7">
        <v>1982</v>
      </c>
      <c r="B7">
        <v>1.34</v>
      </c>
      <c r="C7">
        <v>31.13</v>
      </c>
      <c r="D7">
        <v>23</v>
      </c>
      <c r="H7" s="4">
        <v>2021</v>
      </c>
      <c r="I7" s="8">
        <v>6.62</v>
      </c>
      <c r="J7" s="6">
        <v>773135</v>
      </c>
      <c r="K7" s="7">
        <v>32944</v>
      </c>
      <c r="L7" s="7">
        <v>793410</v>
      </c>
      <c r="M7" s="6">
        <v>33808</v>
      </c>
      <c r="O7" s="2" t="s">
        <v>4</v>
      </c>
      <c r="P7" s="3">
        <v>4.2326819759298502</v>
      </c>
      <c r="Q7" s="3">
        <v>3.4997476359946376</v>
      </c>
      <c r="R7" s="3">
        <v>1.2867004064390812</v>
      </c>
      <c r="S7" s="3">
        <v>0.49249391787307673</v>
      </c>
      <c r="T7" s="3">
        <v>4.5523265795457917</v>
      </c>
      <c r="U7" s="3">
        <v>2.2489744540687298</v>
      </c>
    </row>
    <row r="8" spans="1:21" x14ac:dyDescent="0.3">
      <c r="A8">
        <v>1983</v>
      </c>
      <c r="B8">
        <v>6.06</v>
      </c>
      <c r="C8">
        <v>32.35</v>
      </c>
      <c r="D8">
        <v>27.4</v>
      </c>
      <c r="H8" s="4">
        <v>2022</v>
      </c>
      <c r="I8" s="8">
        <v>2.59</v>
      </c>
      <c r="J8" s="6">
        <v>760813</v>
      </c>
      <c r="K8" s="7">
        <v>32625</v>
      </c>
      <c r="L8" s="7">
        <v>784118</v>
      </c>
      <c r="M8" s="6">
        <v>33624</v>
      </c>
      <c r="O8" s="2" t="s">
        <v>6</v>
      </c>
      <c r="P8" s="3">
        <v>7.4635650165687348</v>
      </c>
      <c r="Q8" s="3">
        <v>7.0430202531732693</v>
      </c>
      <c r="R8" s="3">
        <v>7.1436902775962787</v>
      </c>
      <c r="S8" s="3">
        <v>7.6986425341633344</v>
      </c>
      <c r="T8" s="3">
        <v>7.2410174693976286</v>
      </c>
      <c r="U8" s="3">
        <v>7.2999994321100754</v>
      </c>
    </row>
    <row r="9" spans="1:21" x14ac:dyDescent="0.3">
      <c r="A9">
        <v>1984</v>
      </c>
      <c r="B9">
        <v>12.25</v>
      </c>
      <c r="C9">
        <v>52.8</v>
      </c>
      <c r="D9">
        <v>43.3</v>
      </c>
      <c r="H9" s="4">
        <v>2023</v>
      </c>
      <c r="I9" s="8">
        <v>1.4</v>
      </c>
      <c r="J9" s="6">
        <v>756012</v>
      </c>
      <c r="K9" s="7">
        <v>32358</v>
      </c>
      <c r="L9" s="7">
        <v>778683</v>
      </c>
      <c r="M9" s="6">
        <v>33329</v>
      </c>
      <c r="O9" s="2" t="s">
        <v>10</v>
      </c>
      <c r="P9" s="3">
        <v>39.851698449311527</v>
      </c>
      <c r="Q9" s="3">
        <v>39.687011822932689</v>
      </c>
      <c r="R9" s="3">
        <v>38.587405455724188</v>
      </c>
      <c r="S9" s="3">
        <v>37.842821720293443</v>
      </c>
      <c r="T9" s="3">
        <v>39.290772003416457</v>
      </c>
      <c r="U9" s="3">
        <v>39.924112125813473</v>
      </c>
    </row>
    <row r="10" spans="1:21" x14ac:dyDescent="0.3">
      <c r="A10">
        <v>1985</v>
      </c>
      <c r="B10">
        <v>12.25</v>
      </c>
      <c r="C10">
        <v>69.790000000000006</v>
      </c>
      <c r="D10">
        <v>73.599999999999994</v>
      </c>
      <c r="O10" s="2" t="s">
        <v>7</v>
      </c>
      <c r="P10" s="3">
        <v>19.692276987979763</v>
      </c>
      <c r="Q10" s="3">
        <v>19.112103536569119</v>
      </c>
      <c r="R10" s="3">
        <v>18.409992315213305</v>
      </c>
      <c r="S10" s="3">
        <v>18.586139198034587</v>
      </c>
      <c r="T10" s="3">
        <v>19.943973830969291</v>
      </c>
      <c r="U10" s="3">
        <v>20.677001747027134</v>
      </c>
    </row>
    <row r="11" spans="1:21" x14ac:dyDescent="0.3">
      <c r="A11">
        <v>1986</v>
      </c>
      <c r="B11">
        <v>15.15</v>
      </c>
      <c r="C11">
        <v>79.37</v>
      </c>
      <c r="D11">
        <v>95.6</v>
      </c>
      <c r="O11" s="2" t="s">
        <v>8</v>
      </c>
      <c r="P11" s="3">
        <v>17.940136252326351</v>
      </c>
      <c r="Q11" s="3">
        <v>18.453680565772</v>
      </c>
      <c r="R11" s="3">
        <v>17.480103718595075</v>
      </c>
      <c r="S11" s="3">
        <v>16.168156501670676</v>
      </c>
      <c r="T11" s="3">
        <v>17.358017035015951</v>
      </c>
      <c r="U11" s="3">
        <v>17.46681628739665</v>
      </c>
    </row>
    <row r="12" spans="1:21" x14ac:dyDescent="0.3">
      <c r="A12">
        <v>1987</v>
      </c>
      <c r="B12">
        <v>17.5</v>
      </c>
      <c r="C12">
        <v>88.05</v>
      </c>
      <c r="D12">
        <v>128.6</v>
      </c>
      <c r="O12" s="2" t="s">
        <v>9</v>
      </c>
      <c r="P12" s="3">
        <v>1.71124264388853</v>
      </c>
      <c r="Q12" s="3">
        <v>1.6735782094454199</v>
      </c>
      <c r="R12" s="3">
        <v>1.6829110115129602</v>
      </c>
      <c r="S12" s="3">
        <v>1.7566994709883699</v>
      </c>
      <c r="T12" s="3">
        <v>1.61307386433133</v>
      </c>
      <c r="U12" s="3">
        <v>1.59538074333145</v>
      </c>
    </row>
    <row r="13" spans="1:21" x14ac:dyDescent="0.3">
      <c r="A13">
        <v>1988</v>
      </c>
      <c r="B13">
        <v>18.88</v>
      </c>
      <c r="C13">
        <v>95.45</v>
      </c>
      <c r="D13">
        <v>175.4</v>
      </c>
    </row>
    <row r="56" spans="3:10" x14ac:dyDescent="0.3">
      <c r="D56">
        <v>2017</v>
      </c>
      <c r="E56">
        <v>2018</v>
      </c>
      <c r="F56">
        <v>2019</v>
      </c>
      <c r="G56">
        <v>2020</v>
      </c>
      <c r="H56">
        <v>2021</v>
      </c>
      <c r="I56">
        <v>2022</v>
      </c>
      <c r="J56">
        <v>2023</v>
      </c>
    </row>
    <row r="57" spans="3:10" x14ac:dyDescent="0.3">
      <c r="C57" t="s">
        <v>16</v>
      </c>
      <c r="D57" s="3">
        <v>6.9472007931653366</v>
      </c>
      <c r="E57" s="3">
        <v>6.7497738325114796</v>
      </c>
      <c r="F57" s="3">
        <v>5.950500754393147</v>
      </c>
      <c r="G57" s="3">
        <v>2.2386383567412054</v>
      </c>
      <c r="H57" s="3">
        <v>8.4484694162814122</v>
      </c>
      <c r="I57" s="3">
        <v>2.9890840860365273</v>
      </c>
      <c r="J57" s="3">
        <v>5.2</v>
      </c>
    </row>
    <row r="58" spans="3:10" x14ac:dyDescent="0.3">
      <c r="C58" t="s">
        <v>17</v>
      </c>
      <c r="D58">
        <v>3.31</v>
      </c>
      <c r="E58">
        <v>2.79</v>
      </c>
      <c r="F58">
        <v>3.06</v>
      </c>
      <c r="G58">
        <v>3.39</v>
      </c>
      <c r="H58">
        <v>6.62</v>
      </c>
      <c r="I58">
        <v>2.59</v>
      </c>
      <c r="J58">
        <v>1.4</v>
      </c>
    </row>
    <row r="61" spans="3:10" x14ac:dyDescent="0.3">
      <c r="D61">
        <v>2017</v>
      </c>
      <c r="E61">
        <v>2018</v>
      </c>
      <c r="F61">
        <v>2019</v>
      </c>
      <c r="G61">
        <v>2020</v>
      </c>
      <c r="H61">
        <v>2021</v>
      </c>
      <c r="I61">
        <v>2022</v>
      </c>
      <c r="J61">
        <v>2023</v>
      </c>
    </row>
    <row r="62" spans="3:10" x14ac:dyDescent="0.3">
      <c r="C62" t="s">
        <v>18</v>
      </c>
      <c r="D62">
        <v>8820</v>
      </c>
      <c r="E62">
        <v>9910</v>
      </c>
      <c r="F62">
        <v>10145</v>
      </c>
      <c r="G62">
        <v>10410</v>
      </c>
      <c r="H62">
        <v>12615</v>
      </c>
      <c r="I62">
        <v>12732</v>
      </c>
      <c r="J62">
        <v>12621</v>
      </c>
    </row>
    <row r="63" spans="3:10" x14ac:dyDescent="0.3">
      <c r="C63" t="s">
        <v>19</v>
      </c>
      <c r="D63">
        <v>25080</v>
      </c>
      <c r="E63">
        <v>25383</v>
      </c>
      <c r="F63">
        <v>25908</v>
      </c>
      <c r="G63">
        <v>28549</v>
      </c>
      <c r="H63">
        <v>32944</v>
      </c>
      <c r="I63">
        <v>32628</v>
      </c>
      <c r="J63">
        <v>32358</v>
      </c>
    </row>
    <row r="83" spans="3:15" x14ac:dyDescent="0.3">
      <c r="D83">
        <v>2017</v>
      </c>
      <c r="E83">
        <v>2018</v>
      </c>
      <c r="F83">
        <v>2019</v>
      </c>
      <c r="G83">
        <v>2020</v>
      </c>
      <c r="H83">
        <v>2021</v>
      </c>
      <c r="I83">
        <v>2022</v>
      </c>
    </row>
    <row r="84" spans="3:15" x14ac:dyDescent="0.3">
      <c r="C84" t="s">
        <v>21</v>
      </c>
      <c r="D84">
        <v>25704</v>
      </c>
      <c r="E84">
        <v>26421</v>
      </c>
      <c r="F84">
        <v>26561</v>
      </c>
      <c r="G84">
        <v>29369</v>
      </c>
      <c r="H84">
        <v>33808</v>
      </c>
      <c r="I84">
        <v>33624</v>
      </c>
    </row>
    <row r="85" spans="3:15" x14ac:dyDescent="0.3">
      <c r="C85" t="s">
        <v>20</v>
      </c>
      <c r="D85">
        <v>8670</v>
      </c>
      <c r="E85">
        <v>9540</v>
      </c>
      <c r="F85">
        <v>10310</v>
      </c>
      <c r="G85">
        <v>10520</v>
      </c>
      <c r="H85">
        <v>11950</v>
      </c>
      <c r="I85">
        <v>12850</v>
      </c>
    </row>
    <row r="88" spans="3:15" x14ac:dyDescent="0.3">
      <c r="D88" t="s">
        <v>22</v>
      </c>
      <c r="E88" t="s">
        <v>23</v>
      </c>
      <c r="F88" t="s">
        <v>24</v>
      </c>
      <c r="G88" t="s">
        <v>25</v>
      </c>
      <c r="H88" t="s">
        <v>26</v>
      </c>
      <c r="I88" t="s">
        <v>27</v>
      </c>
      <c r="J88" t="s">
        <v>28</v>
      </c>
      <c r="K88" t="s">
        <v>29</v>
      </c>
      <c r="L88" t="s">
        <v>30</v>
      </c>
      <c r="M88" t="s">
        <v>31</v>
      </c>
      <c r="N88" t="s">
        <v>32</v>
      </c>
      <c r="O88" t="s">
        <v>33</v>
      </c>
    </row>
    <row r="89" spans="3:15" x14ac:dyDescent="0.3">
      <c r="C89" t="s">
        <v>34</v>
      </c>
      <c r="D89">
        <v>2.4</v>
      </c>
      <c r="E89">
        <v>2.4</v>
      </c>
      <c r="F89">
        <v>3.9</v>
      </c>
      <c r="G89">
        <v>5.6</v>
      </c>
      <c r="H89">
        <v>3.5</v>
      </c>
      <c r="I89">
        <v>4.4000000000000004</v>
      </c>
      <c r="J89">
        <v>3.7</v>
      </c>
      <c r="K89">
        <v>4.5</v>
      </c>
      <c r="L89">
        <v>4.5</v>
      </c>
      <c r="M89">
        <v>4.5999999999999996</v>
      </c>
      <c r="N89">
        <v>6.6</v>
      </c>
      <c r="O89">
        <v>6.8</v>
      </c>
    </row>
    <row r="90" spans="3:15" x14ac:dyDescent="0.3">
      <c r="C90" t="s">
        <v>35</v>
      </c>
      <c r="D90">
        <v>-23.53</v>
      </c>
      <c r="E90">
        <v>-9.98</v>
      </c>
      <c r="F90">
        <v>-16.03</v>
      </c>
      <c r="G90">
        <v>-22.6</v>
      </c>
      <c r="H90">
        <v>-15.71</v>
      </c>
      <c r="I90">
        <v>-17.25</v>
      </c>
      <c r="J90">
        <v>-15.46</v>
      </c>
      <c r="K90">
        <v>-10.81</v>
      </c>
      <c r="L90">
        <v>-6.93</v>
      </c>
      <c r="M90">
        <v>-2.27</v>
      </c>
      <c r="N90">
        <v>-2.48</v>
      </c>
      <c r="O90">
        <v>-3.99</v>
      </c>
    </row>
    <row r="95" spans="3:15" x14ac:dyDescent="0.3">
      <c r="F95" t="s">
        <v>35</v>
      </c>
      <c r="G95" t="s">
        <v>34</v>
      </c>
    </row>
    <row r="96" spans="3:15" x14ac:dyDescent="0.3">
      <c r="C96" s="9" t="s">
        <v>36</v>
      </c>
      <c r="D96" s="10">
        <v>590.73</v>
      </c>
      <c r="E96">
        <v>315.49</v>
      </c>
      <c r="F96" s="12">
        <f>E96/D96</f>
        <v>0.5340680175376229</v>
      </c>
      <c r="G96" s="12">
        <v>0.18440000000000001</v>
      </c>
      <c r="H96">
        <v>2017</v>
      </c>
    </row>
    <row r="97" spans="3:15" x14ac:dyDescent="0.3">
      <c r="C97" s="9" t="s">
        <v>37</v>
      </c>
      <c r="D97" s="10">
        <v>609.20000000000005</v>
      </c>
      <c r="E97">
        <v>334.01</v>
      </c>
      <c r="F97" s="12">
        <f t="shared" ref="F97:F101" si="0">E97/D97</f>
        <v>0.54827642810242938</v>
      </c>
      <c r="G97" s="12">
        <v>0.17949999999999999</v>
      </c>
      <c r="H97">
        <v>2018</v>
      </c>
    </row>
    <row r="98" spans="3:15" x14ac:dyDescent="0.3">
      <c r="C98" s="9" t="s">
        <v>38</v>
      </c>
      <c r="D98" s="10">
        <v>611.4</v>
      </c>
      <c r="E98">
        <v>329.16</v>
      </c>
      <c r="F98" s="12">
        <f t="shared" si="0"/>
        <v>0.53837095191364093</v>
      </c>
      <c r="G98" s="12">
        <v>0.1744</v>
      </c>
      <c r="H98">
        <v>2019</v>
      </c>
    </row>
    <row r="99" spans="3:15" x14ac:dyDescent="0.3">
      <c r="C99" s="9" t="s">
        <v>39</v>
      </c>
      <c r="D99" s="10">
        <v>673.18</v>
      </c>
      <c r="E99">
        <v>345.13</v>
      </c>
      <c r="F99" s="12">
        <f t="shared" si="0"/>
        <v>0.51268605722095129</v>
      </c>
      <c r="G99" s="12">
        <v>0.17649999999999999</v>
      </c>
      <c r="H99">
        <v>2020</v>
      </c>
    </row>
    <row r="100" spans="3:15" x14ac:dyDescent="0.3">
      <c r="C100" s="9" t="s">
        <v>40</v>
      </c>
      <c r="D100" s="10">
        <v>775.74</v>
      </c>
      <c r="E100">
        <v>446.37</v>
      </c>
      <c r="F100" s="12">
        <f t="shared" si="0"/>
        <v>0.5754118648000619</v>
      </c>
      <c r="G100" s="12">
        <v>0.19</v>
      </c>
      <c r="H100">
        <v>2021</v>
      </c>
    </row>
    <row r="101" spans="3:15" x14ac:dyDescent="0.3">
      <c r="C101" s="9" t="s">
        <v>41</v>
      </c>
      <c r="D101" s="10">
        <v>760.46</v>
      </c>
      <c r="E101">
        <v>479.42</v>
      </c>
      <c r="F101" s="12">
        <f t="shared" si="0"/>
        <v>0.63043421087236673</v>
      </c>
      <c r="G101" s="12">
        <v>0.19800000000000001</v>
      </c>
      <c r="H101">
        <v>2022</v>
      </c>
    </row>
    <row r="102" spans="3:15" x14ac:dyDescent="0.3">
      <c r="C102" s="9"/>
      <c r="D102" s="10"/>
      <c r="F102" s="12"/>
      <c r="H102" s="11"/>
    </row>
    <row r="110" spans="3:15" x14ac:dyDescent="0.3">
      <c r="I110">
        <v>2017</v>
      </c>
      <c r="J110">
        <v>2018</v>
      </c>
      <c r="K110">
        <v>2019</v>
      </c>
      <c r="L110">
        <v>2020</v>
      </c>
      <c r="M110">
        <v>2021</v>
      </c>
      <c r="N110">
        <v>2022</v>
      </c>
      <c r="O110">
        <v>2023</v>
      </c>
    </row>
    <row r="111" spans="3:15" x14ac:dyDescent="0.3">
      <c r="H111" s="2" t="s">
        <v>34</v>
      </c>
      <c r="I111" s="3">
        <v>4.2326819759298502</v>
      </c>
      <c r="J111" s="3">
        <v>3.4997476359946376</v>
      </c>
      <c r="K111" s="3">
        <v>1.2867004064390812</v>
      </c>
      <c r="L111" s="3">
        <v>0.49249391787307673</v>
      </c>
      <c r="M111" s="3">
        <v>4.5523265795457917</v>
      </c>
      <c r="N111" s="3">
        <v>2.2489744540687298</v>
      </c>
      <c r="O111" s="3">
        <v>0.2</v>
      </c>
    </row>
    <row r="112" spans="3:15" x14ac:dyDescent="0.3">
      <c r="H112" t="s">
        <v>35</v>
      </c>
      <c r="I112">
        <v>0.6</v>
      </c>
      <c r="J112">
        <v>1.4</v>
      </c>
      <c r="K112">
        <v>0.6</v>
      </c>
      <c r="L112">
        <v>-0.2</v>
      </c>
      <c r="M112">
        <v>2</v>
      </c>
      <c r="N112">
        <v>2.9</v>
      </c>
      <c r="O112">
        <v>2.5</v>
      </c>
    </row>
    <row r="122" spans="5:21" ht="15" thickBot="1" x14ac:dyDescent="0.35">
      <c r="F122">
        <v>2016</v>
      </c>
      <c r="G122">
        <v>2017</v>
      </c>
      <c r="H122">
        <v>2018</v>
      </c>
      <c r="I122">
        <v>2019</v>
      </c>
      <c r="J122">
        <v>2020</v>
      </c>
    </row>
    <row r="123" spans="5:21" ht="21" x14ac:dyDescent="0.4">
      <c r="E123" t="s">
        <v>34</v>
      </c>
      <c r="F123">
        <v>17.048999999999999</v>
      </c>
      <c r="G123">
        <v>14.718</v>
      </c>
      <c r="H123">
        <v>15.44</v>
      </c>
      <c r="I123">
        <v>15.958</v>
      </c>
      <c r="J123">
        <v>4.3710000000000004</v>
      </c>
      <c r="P123" s="21" t="s">
        <v>45</v>
      </c>
      <c r="Q123" s="13">
        <v>2018</v>
      </c>
      <c r="R123" s="13">
        <v>2019</v>
      </c>
      <c r="S123" s="13">
        <v>2020</v>
      </c>
      <c r="T123" s="13">
        <v>2021</v>
      </c>
      <c r="U123" s="14">
        <v>2022</v>
      </c>
    </row>
    <row r="124" spans="5:21" ht="52.2" x14ac:dyDescent="0.3">
      <c r="E124" t="s">
        <v>35</v>
      </c>
      <c r="F124">
        <v>5.4950000000000001</v>
      </c>
      <c r="G124">
        <v>5.9359999999999999</v>
      </c>
      <c r="H124">
        <v>1.694</v>
      </c>
      <c r="I124">
        <v>0.45600000000000002</v>
      </c>
      <c r="J124">
        <v>5.3109999999999999</v>
      </c>
      <c r="P124" s="15" t="s">
        <v>42</v>
      </c>
      <c r="Q124" s="16">
        <v>4.5999999999999996</v>
      </c>
      <c r="R124" s="16">
        <v>5.6</v>
      </c>
      <c r="S124" s="16">
        <v>6.1</v>
      </c>
      <c r="T124" s="16">
        <v>6.31</v>
      </c>
      <c r="U124" s="17">
        <v>7.93</v>
      </c>
    </row>
    <row r="125" spans="5:21" ht="52.2" x14ac:dyDescent="0.3">
      <c r="P125" s="15" t="s">
        <v>43</v>
      </c>
      <c r="Q125" s="16">
        <v>26.7</v>
      </c>
      <c r="R125" s="16">
        <v>26.6</v>
      </c>
      <c r="S125" s="16">
        <v>29.4</v>
      </c>
      <c r="T125" s="16">
        <v>33.06</v>
      </c>
      <c r="U125" s="17">
        <v>38.03</v>
      </c>
    </row>
    <row r="126" spans="5:21" ht="52.8" thickBot="1" x14ac:dyDescent="0.35">
      <c r="P126" s="18" t="s">
        <v>44</v>
      </c>
      <c r="Q126" s="19">
        <v>22.11</v>
      </c>
      <c r="R126" s="19">
        <v>20.98</v>
      </c>
      <c r="S126" s="19">
        <v>23.32</v>
      </c>
      <c r="T126" s="19">
        <v>26.74</v>
      </c>
      <c r="U126" s="20">
        <v>30.1</v>
      </c>
    </row>
    <row r="128" spans="5:21" ht="15" thickBot="1" x14ac:dyDescent="0.35"/>
    <row r="129" spans="16:21" ht="21" x14ac:dyDescent="0.4">
      <c r="P129" s="21" t="s">
        <v>46</v>
      </c>
      <c r="Q129" s="13">
        <v>2018</v>
      </c>
      <c r="R129" s="13">
        <v>2019</v>
      </c>
      <c r="S129" s="13">
        <v>2020</v>
      </c>
      <c r="T129" s="13">
        <v>2021</v>
      </c>
      <c r="U129" s="14">
        <v>2022</v>
      </c>
    </row>
    <row r="130" spans="16:21" ht="52.2" x14ac:dyDescent="0.3">
      <c r="P130" s="15" t="s">
        <v>42</v>
      </c>
      <c r="Q130" s="16">
        <v>56.16</v>
      </c>
      <c r="R130" s="16">
        <v>56.7</v>
      </c>
      <c r="S130" s="16">
        <v>61.7</v>
      </c>
      <c r="T130" s="16">
        <v>65.040000000000006</v>
      </c>
      <c r="U130" s="17">
        <v>63.73</v>
      </c>
    </row>
    <row r="131" spans="16:21" ht="52.2" x14ac:dyDescent="0.3">
      <c r="P131" s="15" t="s">
        <v>43</v>
      </c>
      <c r="Q131" s="16">
        <v>568.5</v>
      </c>
      <c r="R131" s="16">
        <v>650.29999999999995</v>
      </c>
      <c r="S131" s="16">
        <v>715.9</v>
      </c>
      <c r="T131" s="16">
        <v>761.63</v>
      </c>
      <c r="U131" s="22">
        <v>1041.94</v>
      </c>
    </row>
    <row r="132" spans="16:21" ht="52.8" thickBot="1" x14ac:dyDescent="0.35">
      <c r="P132" s="18" t="s">
        <v>44</v>
      </c>
      <c r="Q132" s="19">
        <v>512.34</v>
      </c>
      <c r="R132" s="19">
        <v>593.58000000000004</v>
      </c>
      <c r="S132" s="19">
        <v>656.98</v>
      </c>
      <c r="T132" s="19">
        <v>696.6</v>
      </c>
      <c r="U132" s="20">
        <v>978.21</v>
      </c>
    </row>
    <row r="146" spans="10:12" ht="15" thickBot="1" x14ac:dyDescent="0.35"/>
    <row r="147" spans="10:12" ht="18" x14ac:dyDescent="0.3">
      <c r="J147" s="26" t="s">
        <v>47</v>
      </c>
      <c r="K147" s="27" t="s">
        <v>48</v>
      </c>
    </row>
    <row r="148" spans="10:12" ht="18" x14ac:dyDescent="0.3">
      <c r="J148" s="24" t="s">
        <v>49</v>
      </c>
      <c r="K148" s="25" t="s">
        <v>50</v>
      </c>
    </row>
    <row r="149" spans="10:12" ht="18" x14ac:dyDescent="0.3">
      <c r="J149" s="24" t="s">
        <v>51</v>
      </c>
      <c r="K149" s="25" t="s">
        <v>52</v>
      </c>
    </row>
    <row r="150" spans="10:12" ht="18" x14ac:dyDescent="0.35">
      <c r="J150" s="24" t="s">
        <v>53</v>
      </c>
      <c r="K150" s="25" t="s">
        <v>54</v>
      </c>
      <c r="L150" s="23"/>
    </row>
    <row r="151" spans="10:12" ht="18" x14ac:dyDescent="0.35">
      <c r="J151" s="24" t="s">
        <v>55</v>
      </c>
      <c r="K151" s="25" t="s">
        <v>56</v>
      </c>
      <c r="L151" s="23"/>
    </row>
    <row r="152" spans="10:12" ht="18" x14ac:dyDescent="0.35">
      <c r="J152" s="24" t="s">
        <v>57</v>
      </c>
      <c r="K152" s="25" t="s">
        <v>58</v>
      </c>
      <c r="L152" s="23"/>
    </row>
    <row r="153" spans="10:12" ht="18" x14ac:dyDescent="0.35">
      <c r="J153" s="24" t="s">
        <v>59</v>
      </c>
      <c r="K153" s="25" t="s">
        <v>60</v>
      </c>
      <c r="L153" s="23"/>
    </row>
    <row r="154" spans="10:12" ht="18" x14ac:dyDescent="0.35">
      <c r="J154" s="24" t="s">
        <v>61</v>
      </c>
      <c r="K154" s="25" t="s">
        <v>62</v>
      </c>
      <c r="L154" s="23"/>
    </row>
    <row r="155" spans="10:12" ht="18" x14ac:dyDescent="0.35">
      <c r="J155" s="24" t="s">
        <v>63</v>
      </c>
      <c r="K155" s="25" t="s">
        <v>64</v>
      </c>
      <c r="L155" s="23"/>
    </row>
    <row r="156" spans="10:12" ht="18" x14ac:dyDescent="0.35">
      <c r="J156" s="24" t="s">
        <v>65</v>
      </c>
      <c r="K156" s="25" t="s">
        <v>66</v>
      </c>
      <c r="L156" s="23"/>
    </row>
    <row r="157" spans="10:12" ht="18" x14ac:dyDescent="0.35">
      <c r="J157" s="28" t="s">
        <v>67</v>
      </c>
      <c r="K157" s="29">
        <v>0.255</v>
      </c>
    </row>
    <row r="158" spans="10:12" ht="18" x14ac:dyDescent="0.35">
      <c r="J158" s="30" t="s">
        <v>68</v>
      </c>
      <c r="K158" s="29">
        <v>0.375</v>
      </c>
    </row>
    <row r="159" spans="10:12" ht="18" x14ac:dyDescent="0.35">
      <c r="J159" s="28" t="s">
        <v>69</v>
      </c>
      <c r="K159" s="29">
        <v>0.88700000000000001</v>
      </c>
    </row>
    <row r="160" spans="10:12" ht="18.600000000000001" thickBot="1" x14ac:dyDescent="0.4">
      <c r="J160" s="31" t="s">
        <v>70</v>
      </c>
      <c r="K160" s="32">
        <v>0.52200000000000002</v>
      </c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Grunt</dc:creator>
  <cp:lastModifiedBy>Grunt Petr (S-PEF)</cp:lastModifiedBy>
  <cp:lastPrinted>2024-03-15T21:29:54Z</cp:lastPrinted>
  <dcterms:created xsi:type="dcterms:W3CDTF">2015-06-05T18:19:34Z</dcterms:created>
  <dcterms:modified xsi:type="dcterms:W3CDTF">2024-03-15T21:31:09Z</dcterms:modified>
</cp:coreProperties>
</file>